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4to TRIMESTR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C41" i="1"/>
  <c r="D41" i="1"/>
  <c r="E20" i="1"/>
  <c r="E21" i="1" s="1"/>
  <c r="E22" i="1" s="1"/>
  <c r="E30" i="1" s="1"/>
  <c r="D20" i="1"/>
  <c r="C20" i="1"/>
  <c r="C21" i="1" s="1"/>
  <c r="C22" i="1" s="1"/>
  <c r="C30" i="1" s="1"/>
  <c r="D21" i="1" l="1"/>
  <c r="D22" i="1" s="1"/>
  <c r="D30" i="1" s="1"/>
</calcChain>
</file>

<file path=xl/sharedStrings.xml><?xml version="1.0" encoding="utf-8"?>
<sst xmlns="http://schemas.openxmlformats.org/spreadsheetml/2006/main" count="69" uniqueCount="49">
  <si>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</si>
  <si>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</si>
  <si>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</si>
  <si>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</si>
  <si>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</si>
  <si>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</si>
  <si>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</si>
  <si>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</si>
  <si>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</si>
  <si>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</si>
  <si>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</si>
  <si>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</si>
  <si>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</si>
  <si>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</si>
  <si>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</si>
  <si>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</si>
  <si>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</si>
  <si>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</si>
  <si>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</si>
  <si>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</si>
  <si>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</si>
  <si>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</si>
  <si>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</si>
  <si>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</si>
  <si>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</si>
  <si>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</si>
  <si>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</si>
  <si>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</si>
  <si>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</si>
  <si>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</si>
  <si>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</si>
  <si>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</si>
  <si>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</si>
  <si>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</si>
  <si>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</si>
  <si>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</si>
  <si>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</si>
  <si>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</si>
  <si>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</si>
  <si>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</si>
  <si>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</si>
  <si>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</si>
  <si>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</si>
  <si>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UNIVERSIDAD TECNOLOGICA DE SAN MIGUEL ALLENDE
Balance Presupuestario - LDF
al 31 de Diciembre de 2016
PESOS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</si>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</sst>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5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7" fillId="0" borderId="0" xfId="0" applyFont="1"/>
    <xf numFmtId="0" fontId="10" fillId="4" borderId="7" xfId="2" applyFont="1" applyFill="1" applyBorder="1" applyAlignment="1" applyProtection="1">
      <protection locked="0"/>
    </xf>
    <xf numFmtId="0" fontId="10" fillId="4" borderId="0" xfId="2" applyFont="1" applyFill="1" applyBorder="1"/>
    <xf numFmtId="0" fontId="8" fillId="4" borderId="0" xfId="2" applyFont="1" applyFill="1" applyBorder="1" applyAlignment="1">
      <alignment horizontal="left" vertical="top" wrapText="1"/>
    </xf>
    <xf numFmtId="0" fontId="9" fillId="4" borderId="7" xfId="2" applyFont="1" applyFill="1" applyBorder="1" applyAlignment="1" applyProtection="1">
      <alignment horizontal="center" vertical="top"/>
      <protection locked="0"/>
    </xf>
    <xf numFmtId="0" fontId="10" fillId="4" borderId="2" xfId="2" applyFont="1" applyFill="1" applyBorder="1" applyAlignment="1" applyProtection="1">
      <alignment horizontal="center"/>
      <protection locked="0"/>
    </xf>
    <xf numFmtId="0" fontId="10" fillId="0" borderId="2" xfId="2" applyFont="1" applyBorder="1" applyAlignment="1">
      <alignment horizontal="center"/>
    </xf>
    <xf numFmtId="0" fontId="9" fillId="4" borderId="0" xfId="2" applyFont="1" applyFill="1" applyBorder="1" applyAlignment="1" applyProtection="1">
      <alignment horizontal="center" vertical="top" wrapText="1"/>
      <protection locked="0"/>
    </xf>
    <xf numFmtId="0" fontId="10" fillId="0" borderId="0" xfId="2" applyFont="1" applyAlignment="1">
      <alignment horizont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showGridLines="0" tabSelected="1" view="pageBreakPreview" topLeftCell="A37" zoomScale="60" zoomScaleNormal="100" workbookViewId="0">
      <selection activeCell="D64" sqref="D6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3" width="16.83203125" style="1" customWidth="1"/>
    <col min="4" max="4" width="25.1640625" style="1" customWidth="1"/>
    <col min="5" max="5" width="21.5" style="1" customWidth="1"/>
    <col min="6" max="16384" width="12" style="1"/>
  </cols>
  <sheetData>
    <row r="1" spans="1:6" ht="12.75" customHeight="1" x14ac:dyDescent="0.2">
      <c r="A1" s="34" t="s">
        <v>43</v>
      </c>
      <c r="B1" s="35"/>
      <c r="C1" s="35"/>
      <c r="D1" s="35"/>
      <c r="E1" s="36"/>
    </row>
    <row r="2" spans="1:6" ht="12.75" customHeight="1" x14ac:dyDescent="0.2">
      <c r="A2" s="37"/>
      <c r="B2" s="38"/>
      <c r="C2" s="38"/>
      <c r="D2" s="38"/>
      <c r="E2" s="39"/>
    </row>
    <row r="3" spans="1:6" ht="12.75" customHeight="1" x14ac:dyDescent="0.2">
      <c r="A3" s="37"/>
      <c r="B3" s="38"/>
      <c r="C3" s="38"/>
      <c r="D3" s="38"/>
      <c r="E3" s="39"/>
    </row>
    <row r="4" spans="1:6" ht="12.75" customHeight="1" x14ac:dyDescent="0.2">
      <c r="A4" s="40"/>
      <c r="B4" s="41"/>
      <c r="C4" s="41"/>
      <c r="D4" s="41"/>
      <c r="E4" s="42"/>
    </row>
    <row r="5" spans="1:6" ht="22.5" x14ac:dyDescent="0.2">
      <c r="A5" s="43" t="s">
        <v>0</v>
      </c>
      <c r="B5" s="44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20479617.079999998</v>
      </c>
      <c r="D7" s="8">
        <f t="shared" ref="D7:E7" si="0">SUM(D8:D10)</f>
        <v>34438161.759999998</v>
      </c>
      <c r="E7" s="8">
        <f t="shared" si="0"/>
        <v>34438161.759999998</v>
      </c>
    </row>
    <row r="8" spans="1:6" x14ac:dyDescent="0.2">
      <c r="A8" s="6"/>
      <c r="B8" s="9" t="s">
        <v>5</v>
      </c>
      <c r="C8" s="10">
        <v>20479617.079999998</v>
      </c>
      <c r="D8" s="10">
        <v>18569923.34</v>
      </c>
      <c r="E8" s="10">
        <v>18569923.34</v>
      </c>
    </row>
    <row r="9" spans="1:6" x14ac:dyDescent="0.2">
      <c r="A9" s="6"/>
      <c r="B9" s="9" t="s">
        <v>6</v>
      </c>
      <c r="C9" s="10">
        <v>0</v>
      </c>
      <c r="D9" s="10">
        <v>15868238.42</v>
      </c>
      <c r="E9" s="10">
        <v>15868238.42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20479617.079999998</v>
      </c>
      <c r="D12" s="8">
        <f t="shared" ref="D12:E12" si="1">SUM(D13:D14)</f>
        <v>29788193.030000001</v>
      </c>
      <c r="E12" s="8">
        <f t="shared" si="1"/>
        <v>29290460.140000001</v>
      </c>
      <c r="F12" s="24" t="s">
        <v>42</v>
      </c>
    </row>
    <row r="13" spans="1:6" x14ac:dyDescent="0.2">
      <c r="A13" s="6"/>
      <c r="B13" s="9" t="s">
        <v>9</v>
      </c>
      <c r="C13" s="10">
        <v>20479617.079999998</v>
      </c>
      <c r="D13" s="10">
        <v>16783679.399999999</v>
      </c>
      <c r="E13" s="10">
        <v>16436281.960000001</v>
      </c>
    </row>
    <row r="14" spans="1:6" x14ac:dyDescent="0.2">
      <c r="A14" s="6"/>
      <c r="B14" s="9" t="s">
        <v>10</v>
      </c>
      <c r="C14" s="10">
        <v>0</v>
      </c>
      <c r="D14" s="10">
        <v>13004513.630000001</v>
      </c>
      <c r="E14" s="10">
        <v>12854178.18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2049225.81</v>
      </c>
      <c r="E16" s="8">
        <f>SUM(E17:E18)</f>
        <v>1860621.1</v>
      </c>
      <c r="F16" s="24" t="s">
        <v>42</v>
      </c>
    </row>
    <row r="17" spans="1:5" x14ac:dyDescent="0.2">
      <c r="A17" s="6"/>
      <c r="B17" s="9" t="s">
        <v>12</v>
      </c>
      <c r="C17" s="12"/>
      <c r="D17" s="10">
        <v>900544.51</v>
      </c>
      <c r="E17" s="10">
        <v>846549.1</v>
      </c>
    </row>
    <row r="18" spans="1:5" x14ac:dyDescent="0.2">
      <c r="A18" s="6"/>
      <c r="B18" s="9" t="s">
        <v>13</v>
      </c>
      <c r="C18" s="12"/>
      <c r="D18" s="10">
        <v>1148681.3</v>
      </c>
      <c r="E18" s="10">
        <v>1014072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6699194.5399999972</v>
      </c>
      <c r="E20" s="8">
        <f>E7-E12+E16</f>
        <v>7008322.7199999969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6699194.5399999972</v>
      </c>
      <c r="E21" s="8">
        <f t="shared" si="2"/>
        <v>7008322.7199999969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4649968.7299999967</v>
      </c>
      <c r="E22" s="8">
        <f>E21-E16</f>
        <v>5147701.6199999973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43" t="s">
        <v>17</v>
      </c>
      <c r="B24" s="44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4649968.7299999967</v>
      </c>
      <c r="E30" s="8">
        <f t="shared" si="4"/>
        <v>5147701.6199999973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3" t="s">
        <v>17</v>
      </c>
      <c r="B32" s="33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33" t="s">
        <v>17</v>
      </c>
      <c r="B43" s="33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20479617.079999998</v>
      </c>
      <c r="D45" s="10">
        <v>18569923.34</v>
      </c>
      <c r="E45" s="10">
        <v>18569923.34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20479617.079999998</v>
      </c>
      <c r="D50" s="10">
        <v>16783679.399999999</v>
      </c>
      <c r="E50" s="10">
        <v>16436281.960000001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900544.51</v>
      </c>
      <c r="E52" s="10">
        <v>846549.1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2686788.4500000011</v>
      </c>
      <c r="E54" s="8">
        <f t="shared" si="9"/>
        <v>2980190.4799999991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2686788.4500000011</v>
      </c>
      <c r="E55" s="8">
        <f t="shared" si="10"/>
        <v>2980190.4799999991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33" t="s">
        <v>17</v>
      </c>
      <c r="B57" s="33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15868238.42</v>
      </c>
      <c r="E59" s="10">
        <v>15868238.42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13004513.630000001</v>
      </c>
      <c r="E64" s="10">
        <v>12854178.18</v>
      </c>
    </row>
    <row r="65" spans="1:7" ht="5.0999999999999996" customHeight="1" x14ac:dyDescent="0.2">
      <c r="A65" s="6"/>
      <c r="B65" s="15"/>
      <c r="C65" s="10"/>
      <c r="D65" s="10"/>
      <c r="E65" s="10"/>
    </row>
    <row r="66" spans="1:7" x14ac:dyDescent="0.2">
      <c r="A66" s="6"/>
      <c r="B66" s="15" t="s">
        <v>13</v>
      </c>
      <c r="C66" s="12"/>
      <c r="D66" s="10">
        <v>1148681.3</v>
      </c>
      <c r="E66" s="10">
        <v>1014072</v>
      </c>
    </row>
    <row r="67" spans="1:7" ht="5.0999999999999996" customHeight="1" x14ac:dyDescent="0.2">
      <c r="A67" s="6"/>
      <c r="B67" s="15"/>
      <c r="C67" s="10"/>
      <c r="D67" s="10"/>
      <c r="E67" s="10"/>
    </row>
    <row r="68" spans="1:7" x14ac:dyDescent="0.2">
      <c r="A68" s="6"/>
      <c r="B68" s="16" t="s">
        <v>39</v>
      </c>
      <c r="C68" s="8">
        <f>C59+C60-C64</f>
        <v>0</v>
      </c>
      <c r="D68" s="8">
        <f>D59+D60-D64-D66</f>
        <v>1715043.4899999991</v>
      </c>
      <c r="E68" s="8">
        <f>E59+E60-E64-E66</f>
        <v>1999988.2400000002</v>
      </c>
    </row>
    <row r="69" spans="1:7" x14ac:dyDescent="0.2">
      <c r="A69" s="6"/>
      <c r="B69" s="16" t="s">
        <v>40</v>
      </c>
      <c r="C69" s="8">
        <f>C68-C60</f>
        <v>0</v>
      </c>
      <c r="D69" s="8">
        <f t="shared" ref="D69:E69" si="12">D68-D60</f>
        <v>1715043.4899999991</v>
      </c>
      <c r="E69" s="8">
        <f t="shared" si="12"/>
        <v>1999988.2400000002</v>
      </c>
    </row>
    <row r="70" spans="1:7" ht="5.0999999999999996" customHeight="1" x14ac:dyDescent="0.2">
      <c r="A70" s="18"/>
      <c r="B70" s="19"/>
      <c r="C70" s="20"/>
      <c r="D70" s="20"/>
      <c r="E70" s="20"/>
    </row>
    <row r="71" spans="1:7" x14ac:dyDescent="0.2">
      <c r="A71" s="27" t="s">
        <v>44</v>
      </c>
      <c r="B71" s="27"/>
      <c r="C71" s="27"/>
      <c r="D71" s="27"/>
      <c r="E71" s="27"/>
      <c r="F71" s="27"/>
      <c r="G71" s="27"/>
    </row>
    <row r="73" spans="1:7" ht="12.75" x14ac:dyDescent="0.2">
      <c r="A73" s="28"/>
      <c r="B73" s="28"/>
      <c r="E73" s="25"/>
      <c r="F73" s="25"/>
    </row>
    <row r="74" spans="1:7" ht="12.75" x14ac:dyDescent="0.2">
      <c r="A74" s="29" t="s">
        <v>45</v>
      </c>
      <c r="B74" s="29"/>
      <c r="C74" s="30" t="s">
        <v>46</v>
      </c>
      <c r="D74" s="30"/>
    </row>
    <row r="75" spans="1:7" ht="12.75" x14ac:dyDescent="0.2">
      <c r="A75" s="31" t="s">
        <v>47</v>
      </c>
      <c r="B75" s="31"/>
      <c r="C75" s="32" t="s">
        <v>48</v>
      </c>
      <c r="D75" s="32"/>
    </row>
    <row r="76" spans="1:7" ht="12.75" x14ac:dyDescent="0.2">
      <c r="A76" s="26"/>
      <c r="B76" s="26"/>
    </row>
  </sheetData>
  <mergeCells count="12">
    <mergeCell ref="A57:B57"/>
    <mergeCell ref="A1:E4"/>
    <mergeCell ref="A5:B5"/>
    <mergeCell ref="A24:B24"/>
    <mergeCell ref="A32:B32"/>
    <mergeCell ref="A43:B43"/>
    <mergeCell ref="A71:G71"/>
    <mergeCell ref="A73:B73"/>
    <mergeCell ref="A74:B74"/>
    <mergeCell ref="C74:D74"/>
    <mergeCell ref="A75:B75"/>
    <mergeCell ref="C75:D75"/>
  </mergeCells>
  <pageMargins left="0.7" right="0.7" top="0.75" bottom="0.75" header="0.3" footer="0.3"/>
  <pageSetup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cp:lastPrinted>2018-05-29T17:18:03Z</cp:lastPrinted>
  <dcterms:created xsi:type="dcterms:W3CDTF">2017-01-11T17:21:42Z</dcterms:created>
  <dcterms:modified xsi:type="dcterms:W3CDTF">2018-05-29T17:18:22Z</dcterms:modified>
</cp:coreProperties>
</file>